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0506\Desktop\"/>
    </mc:Choice>
  </mc:AlternateContent>
  <xr:revisionPtr revIDLastSave="0" documentId="13_ncr:1_{F4AB340E-D8D9-4B87-BDA1-660063A47805}" xr6:coauthVersionLast="47" xr6:coauthVersionMax="47" xr10:uidLastSave="{00000000-0000-0000-0000-000000000000}"/>
  <bookViews>
    <workbookView xWindow="5720" yWindow="1070" windowWidth="12350" windowHeight="11550" xr2:uid="{EC8870C9-F086-4B2E-B1D7-E31B3EC9690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C31" i="1"/>
  <c r="H30" i="1"/>
  <c r="D30" i="1"/>
  <c r="C30" i="1"/>
  <c r="D29" i="1"/>
  <c r="C29" i="1"/>
  <c r="D28" i="1"/>
  <c r="C28" i="1"/>
  <c r="D27" i="1"/>
  <c r="D26" i="1"/>
  <c r="C26" i="1"/>
  <c r="D32" i="1" s="1"/>
  <c r="H24" i="1"/>
  <c r="D17" i="1"/>
  <c r="D12" i="1"/>
  <c r="D19" i="1" s="1"/>
  <c r="I29" i="1" l="1"/>
  <c r="I30" i="1"/>
  <c r="I28" i="1"/>
  <c r="H32" i="1" s="1"/>
  <c r="H29" i="1"/>
  <c r="I31" i="1" l="1"/>
</calcChain>
</file>

<file path=xl/sharedStrings.xml><?xml version="1.0" encoding="utf-8"?>
<sst xmlns="http://schemas.openxmlformats.org/spreadsheetml/2006/main" count="76" uniqueCount="71">
  <si>
    <t>EPC PROJECT PROPOSAL SUMMARY</t>
  </si>
  <si>
    <t>This information must be provided by the ESP to the Department prior to signing an EPC contract.</t>
  </si>
  <si>
    <t>Entity Name</t>
  </si>
  <si>
    <t>Address</t>
  </si>
  <si>
    <t>Contact</t>
  </si>
  <si>
    <t>Facility Name(s)</t>
  </si>
  <si>
    <t>IGA COA Issue Date</t>
  </si>
  <si>
    <t>IGA Cost</t>
  </si>
  <si>
    <t>Estimated Cost of CSMs</t>
  </si>
  <si>
    <t>Estimated Cost of M&amp;V (Total)</t>
  </si>
  <si>
    <t>Estimated Contingency</t>
  </si>
  <si>
    <t>Estimated EPC Total Project Cost (TPC)</t>
  </si>
  <si>
    <t>Estimated Entity Buy-Down</t>
  </si>
  <si>
    <t>May not include any funds requiring repayment</t>
  </si>
  <si>
    <t>Utility Incentives</t>
  </si>
  <si>
    <t>Entity Cash</t>
  </si>
  <si>
    <t>Other Sources</t>
  </si>
  <si>
    <t>Specify:</t>
  </si>
  <si>
    <t>Total Estimated Entity Buy-Down</t>
  </si>
  <si>
    <t>Estimated Financed Amount</t>
  </si>
  <si>
    <t>Source:</t>
  </si>
  <si>
    <t>% Total Project Cost Financed</t>
  </si>
  <si>
    <t>Estimated Finance Interest Rate (%)</t>
  </si>
  <si>
    <t>Finance Term (Years)</t>
  </si>
  <si>
    <t>Annual Repayment Amount</t>
  </si>
  <si>
    <t>Cost-Weighted Avg Useful Life (Years)</t>
  </si>
  <si>
    <t>EPC Term of Contract (Years)</t>
  </si>
  <si>
    <t>Term meets Statute?</t>
  </si>
  <si>
    <t>Guaranteed Savings</t>
  </si>
  <si>
    <t>Quantity</t>
  </si>
  <si>
    <t>Units</t>
  </si>
  <si>
    <t>Electricity</t>
  </si>
  <si>
    <t>kWh</t>
  </si>
  <si>
    <t>kW/Year</t>
  </si>
  <si>
    <t>Cost-Effectiveness Test (Initial)</t>
  </si>
  <si>
    <t>Natural Gas</t>
  </si>
  <si>
    <t>MBTU</t>
  </si>
  <si>
    <t>Annual Repayment</t>
  </si>
  <si>
    <t>Apparent</t>
  </si>
  <si>
    <t>Water &amp; Sewer</t>
  </si>
  <si>
    <t>kgal</t>
  </si>
  <si>
    <t>TPC/20</t>
  </si>
  <si>
    <t>Other Energy</t>
  </si>
  <si>
    <t>Gal</t>
  </si>
  <si>
    <t>TPC/CWA Life</t>
  </si>
  <si>
    <t>O&amp;M</t>
  </si>
  <si>
    <t>Savings :: Total Project Cost</t>
  </si>
  <si>
    <t>Total Guaranteed Cost Savings Year 1</t>
  </si>
  <si>
    <t>Project Cost-Effective?</t>
  </si>
  <si>
    <t>EERC used? (Y/N):</t>
  </si>
  <si>
    <t>Baseline Rates</t>
  </si>
  <si>
    <t>Escalation Rates (%)</t>
  </si>
  <si>
    <t>Rate 1</t>
  </si>
  <si>
    <t>Rate 2</t>
  </si>
  <si>
    <t>Rate 3</t>
  </si>
  <si>
    <t>Rate 4</t>
  </si>
  <si>
    <t>Rate 5</t>
  </si>
  <si>
    <t>/kWh</t>
  </si>
  <si>
    <t>/kW</t>
  </si>
  <si>
    <t>Inflation Rate (%)</t>
  </si>
  <si>
    <t>Escalate first year energy savings? (Y/N)</t>
  </si>
  <si>
    <t>Utility Escalation Rate Guaranteed? (Y/N)</t>
  </si>
  <si>
    <t>Escalate first year O&amp;M savings? (Y/N)</t>
  </si>
  <si>
    <t>O&amp;M Escalation Rate Guaranteed? (Y/N)</t>
  </si>
  <si>
    <t>Notes:</t>
  </si>
  <si>
    <t>Calculated fields are highlighted and may not be modified by ESP.</t>
  </si>
  <si>
    <t>Estimated Contingency is $0 only if the contingency is included in the Estimated Cost of CSMs</t>
  </si>
  <si>
    <t>Finance Source: Loan, Bond, Lease-Purchase, Other (note type)</t>
  </si>
  <si>
    <t>Annual Repayment Amount assumes equal payments over the term of financing.</t>
  </si>
  <si>
    <t>If financing repayment is equal to the guaranteed cost savings each year of the finance term, enter first year payment as Annual Repayment Amount and provide amortization schedule.</t>
  </si>
  <si>
    <t>Escalation Rates, if used, must be guaranteed.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</si>
</sst>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164" fontId="2" fillId="0" borderId="7" xfId="0" applyNumberFormat="1" applyFont="1" applyBorder="1"/>
    <xf numFmtId="0" fontId="2" fillId="0" borderId="15" xfId="0" applyFont="1" applyBorder="1"/>
    <xf numFmtId="0" fontId="2" fillId="0" borderId="16" xfId="0" applyFont="1" applyBorder="1"/>
    <xf numFmtId="164" fontId="2" fillId="2" borderId="7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10" fontId="2" fillId="2" borderId="7" xfId="0" applyNumberFormat="1" applyFont="1" applyFill="1" applyBorder="1"/>
    <xf numFmtId="165" fontId="2" fillId="0" borderId="7" xfId="0" applyNumberFormat="1" applyFont="1" applyBorder="1"/>
    <xf numFmtId="0" fontId="2" fillId="2" borderId="7" xfId="0" applyFont="1" applyFill="1" applyBorder="1"/>
    <xf numFmtId="0" fontId="2" fillId="2" borderId="23" xfId="0" applyFont="1" applyFill="1" applyBorder="1"/>
    <xf numFmtId="0" fontId="2" fillId="0" borderId="1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2" borderId="23" xfId="0" quotePrefix="1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0" borderId="23" xfId="0" applyFont="1" applyBorder="1"/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0" xfId="0" applyFont="1" applyAlignment="1">
      <alignment wrapText="1"/>
    </xf>
    <xf numFmtId="0" fontId="2" fillId="0" borderId="24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23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roject_Proposal_Summary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CSM"/>
    </sheetNames>
    <sheetDataSet>
      <sheetData sheetId="0"/>
      <sheetData sheetId="1"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09E79-16F7-4C9A-A3B7-008F30122E03}">
  <dimension ref="A1:I50"/>
  <sheetViews>
    <sheetView tabSelected="1" topLeftCell="A16" workbookViewId="0">
      <selection activeCell="N21" sqref="N21"/>
    </sheetView>
  </sheetViews>
  <sheetFormatPr defaultRowHeight="14.5" x14ac:dyDescent="0.35"/>
  <cols>
    <col min="1" max="1" width="4.36328125" style="2" customWidth="1"/>
    <col min="2" max="2" width="14.08984375" style="2" customWidth="1"/>
    <col min="3" max="3" width="16" style="2" customWidth="1"/>
    <col min="4" max="4" width="11.08984375" style="2" bestFit="1" customWidth="1"/>
    <col min="5" max="8" width="8.90625" style="2" customWidth="1"/>
    <col min="9" max="9" width="8.08984375" style="2" customWidth="1"/>
  </cols>
  <sheetData>
    <row r="1" spans="1:9" ht="18" x14ac:dyDescent="0.4">
      <c r="A1" s="1" t="s">
        <v>0</v>
      </c>
    </row>
    <row r="2" spans="1:9" ht="15" thickBot="1" x14ac:dyDescent="0.4">
      <c r="A2" s="60" t="s">
        <v>1</v>
      </c>
      <c r="B2" s="60"/>
      <c r="C2" s="60"/>
      <c r="D2" s="60"/>
      <c r="E2" s="60"/>
      <c r="F2" s="60"/>
      <c r="G2" s="60"/>
      <c r="H2" s="60"/>
      <c r="I2" s="60"/>
    </row>
    <row r="3" spans="1:9" x14ac:dyDescent="0.35">
      <c r="A3" s="61" t="s">
        <v>2</v>
      </c>
      <c r="B3" s="62"/>
      <c r="C3" s="63"/>
      <c r="D3" s="64"/>
      <c r="E3" s="64"/>
      <c r="F3" s="64"/>
      <c r="G3" s="64"/>
      <c r="H3" s="64"/>
      <c r="I3" s="65"/>
    </row>
    <row r="4" spans="1:9" x14ac:dyDescent="0.35">
      <c r="A4" s="30" t="s">
        <v>3</v>
      </c>
      <c r="B4" s="31"/>
      <c r="C4" s="40"/>
      <c r="D4" s="41"/>
      <c r="E4" s="41"/>
      <c r="F4" s="41"/>
      <c r="G4" s="41"/>
      <c r="H4" s="41"/>
      <c r="I4" s="42"/>
    </row>
    <row r="5" spans="1:9" x14ac:dyDescent="0.35">
      <c r="A5" s="30" t="s">
        <v>4</v>
      </c>
      <c r="B5" s="31"/>
      <c r="C5" s="40"/>
      <c r="D5" s="41"/>
      <c r="E5" s="41"/>
      <c r="F5" s="41"/>
      <c r="G5" s="41"/>
      <c r="H5" s="41"/>
      <c r="I5" s="42"/>
    </row>
    <row r="6" spans="1:9" x14ac:dyDescent="0.35">
      <c r="A6" s="30" t="s">
        <v>5</v>
      </c>
      <c r="B6" s="31"/>
      <c r="C6" s="40"/>
      <c r="D6" s="41"/>
      <c r="E6" s="41"/>
      <c r="F6" s="41"/>
      <c r="G6" s="41"/>
      <c r="H6" s="41"/>
      <c r="I6" s="42"/>
    </row>
    <row r="7" spans="1:9" x14ac:dyDescent="0.35">
      <c r="A7" s="30" t="s">
        <v>6</v>
      </c>
      <c r="B7" s="31"/>
      <c r="C7" s="40"/>
      <c r="D7" s="36"/>
      <c r="E7" s="3"/>
      <c r="F7" s="4"/>
      <c r="G7" s="4"/>
      <c r="H7" s="4"/>
      <c r="I7" s="5"/>
    </row>
    <row r="8" spans="1:9" x14ac:dyDescent="0.35">
      <c r="A8" s="30" t="s">
        <v>7</v>
      </c>
      <c r="B8" s="31"/>
      <c r="C8" s="31"/>
      <c r="D8" s="6"/>
      <c r="E8" s="7"/>
      <c r="I8" s="8"/>
    </row>
    <row r="9" spans="1:9" x14ac:dyDescent="0.35">
      <c r="A9" s="30" t="s">
        <v>8</v>
      </c>
      <c r="B9" s="31"/>
      <c r="C9" s="31"/>
      <c r="D9" s="6"/>
      <c r="E9" s="7"/>
      <c r="I9" s="8"/>
    </row>
    <row r="10" spans="1:9" x14ac:dyDescent="0.35">
      <c r="A10" s="30" t="s">
        <v>9</v>
      </c>
      <c r="B10" s="31"/>
      <c r="C10" s="31"/>
      <c r="D10" s="6"/>
      <c r="E10" s="7"/>
      <c r="I10" s="8"/>
    </row>
    <row r="11" spans="1:9" x14ac:dyDescent="0.35">
      <c r="A11" s="30" t="s">
        <v>10</v>
      </c>
      <c r="B11" s="31"/>
      <c r="C11" s="31"/>
      <c r="D11" s="6"/>
      <c r="E11" s="7"/>
      <c r="I11" s="8"/>
    </row>
    <row r="12" spans="1:9" x14ac:dyDescent="0.35">
      <c r="A12" s="30" t="s">
        <v>11</v>
      </c>
      <c r="B12" s="31"/>
      <c r="C12" s="31"/>
      <c r="D12" s="9">
        <f>SUM(D8:D11)</f>
        <v>0</v>
      </c>
      <c r="E12" s="7"/>
      <c r="I12" s="8"/>
    </row>
    <row r="13" spans="1:9" x14ac:dyDescent="0.35">
      <c r="A13" s="30" t="s">
        <v>12</v>
      </c>
      <c r="B13" s="31"/>
      <c r="C13" s="31"/>
      <c r="D13" s="48"/>
      <c r="E13" s="51" t="s">
        <v>13</v>
      </c>
      <c r="F13" s="52"/>
      <c r="G13" s="52"/>
      <c r="H13" s="52"/>
      <c r="I13" s="53"/>
    </row>
    <row r="14" spans="1:9" x14ac:dyDescent="0.35">
      <c r="A14" s="10"/>
      <c r="B14" s="11" t="s">
        <v>14</v>
      </c>
      <c r="C14" s="6"/>
      <c r="D14" s="49"/>
      <c r="E14" s="54"/>
      <c r="F14" s="55"/>
      <c r="G14" s="55"/>
      <c r="H14" s="55"/>
      <c r="I14" s="56"/>
    </row>
    <row r="15" spans="1:9" x14ac:dyDescent="0.35">
      <c r="A15" s="10"/>
      <c r="B15" s="11" t="s">
        <v>15</v>
      </c>
      <c r="C15" s="6"/>
      <c r="D15" s="50"/>
      <c r="E15" s="57"/>
      <c r="F15" s="58"/>
      <c r="G15" s="58"/>
      <c r="H15" s="58"/>
      <c r="I15" s="59"/>
    </row>
    <row r="16" spans="1:9" x14ac:dyDescent="0.35">
      <c r="A16" s="10"/>
      <c r="B16" s="11" t="s">
        <v>16</v>
      </c>
      <c r="C16" s="6"/>
      <c r="D16" s="12" t="s">
        <v>17</v>
      </c>
      <c r="E16" s="40"/>
      <c r="F16" s="41"/>
      <c r="G16" s="41"/>
      <c r="H16" s="41"/>
      <c r="I16" s="42"/>
    </row>
    <row r="17" spans="1:9" x14ac:dyDescent="0.35">
      <c r="A17" s="30" t="s">
        <v>18</v>
      </c>
      <c r="B17" s="31"/>
      <c r="C17" s="31"/>
      <c r="D17" s="9">
        <f>SUM(C14:C16)</f>
        <v>0</v>
      </c>
      <c r="E17" s="3"/>
      <c r="F17" s="4"/>
      <c r="G17" s="4"/>
      <c r="H17" s="4"/>
      <c r="I17" s="5"/>
    </row>
    <row r="18" spans="1:9" x14ac:dyDescent="0.35">
      <c r="A18" s="30" t="s">
        <v>19</v>
      </c>
      <c r="B18" s="31"/>
      <c r="C18" s="31"/>
      <c r="D18" s="6"/>
      <c r="E18" s="11" t="s">
        <v>20</v>
      </c>
      <c r="F18" s="31"/>
      <c r="G18" s="31"/>
      <c r="H18" s="31"/>
      <c r="I18" s="47"/>
    </row>
    <row r="19" spans="1:9" x14ac:dyDescent="0.35">
      <c r="A19" s="30" t="s">
        <v>21</v>
      </c>
      <c r="B19" s="31"/>
      <c r="C19" s="31"/>
      <c r="D19" s="13">
        <f>IF(D12&gt;0, D18/D12, 0)</f>
        <v>0</v>
      </c>
      <c r="E19" s="7"/>
      <c r="I19" s="8"/>
    </row>
    <row r="20" spans="1:9" x14ac:dyDescent="0.35">
      <c r="A20" s="30" t="s">
        <v>22</v>
      </c>
      <c r="B20" s="31"/>
      <c r="C20" s="31"/>
      <c r="D20" s="11"/>
      <c r="E20" s="7"/>
      <c r="I20" s="8"/>
    </row>
    <row r="21" spans="1:9" x14ac:dyDescent="0.35">
      <c r="A21" s="30" t="s">
        <v>23</v>
      </c>
      <c r="B21" s="31"/>
      <c r="C21" s="31"/>
      <c r="D21" s="11"/>
      <c r="E21" s="7"/>
      <c r="I21" s="8"/>
    </row>
    <row r="22" spans="1:9" x14ac:dyDescent="0.35">
      <c r="A22" s="30" t="s">
        <v>24</v>
      </c>
      <c r="B22" s="31"/>
      <c r="C22" s="31"/>
      <c r="D22" s="6"/>
      <c r="E22" s="7"/>
      <c r="I22" s="8"/>
    </row>
    <row r="23" spans="1:9" x14ac:dyDescent="0.35">
      <c r="A23" s="35" t="s">
        <v>25</v>
      </c>
      <c r="B23" s="41"/>
      <c r="C23" s="36"/>
      <c r="D23" s="14"/>
      <c r="E23" s="7"/>
      <c r="I23" s="8"/>
    </row>
    <row r="24" spans="1:9" x14ac:dyDescent="0.35">
      <c r="A24" s="35" t="s">
        <v>26</v>
      </c>
      <c r="B24" s="41"/>
      <c r="C24" s="36"/>
      <c r="D24" s="14"/>
      <c r="E24" s="40" t="s">
        <v>27</v>
      </c>
      <c r="F24" s="41"/>
      <c r="G24" s="36"/>
      <c r="H24" s="45" t="str">
        <f>IF(D24&gt;20,"No",IF(D24&gt;D23,"No",IF(D24&gt;D21,"No","Yes")))</f>
        <v>Yes</v>
      </c>
      <c r="I24" s="46"/>
    </row>
    <row r="25" spans="1:9" x14ac:dyDescent="0.35">
      <c r="A25" s="30" t="s">
        <v>28</v>
      </c>
      <c r="B25" s="31"/>
      <c r="C25" s="31"/>
      <c r="D25" s="11" t="s">
        <v>29</v>
      </c>
      <c r="E25" s="11" t="s">
        <v>30</v>
      </c>
      <c r="F25" s="3"/>
      <c r="G25" s="4"/>
      <c r="H25" s="4"/>
      <c r="I25" s="5"/>
    </row>
    <row r="26" spans="1:9" x14ac:dyDescent="0.35">
      <c r="A26" s="10"/>
      <c r="B26" s="11" t="s">
        <v>31</v>
      </c>
      <c r="C26" s="9">
        <f>[1]CSM!H25</f>
        <v>0</v>
      </c>
      <c r="D26" s="15">
        <f>[1]CSM!F25</f>
        <v>0</v>
      </c>
      <c r="E26" s="11" t="s">
        <v>32</v>
      </c>
      <c r="I26" s="8"/>
    </row>
    <row r="27" spans="1:9" x14ac:dyDescent="0.35">
      <c r="A27" s="10"/>
      <c r="B27" s="11"/>
      <c r="C27" s="6"/>
      <c r="D27" s="15">
        <f>[1]CSM!G25</f>
        <v>0</v>
      </c>
      <c r="E27" s="11" t="s">
        <v>33</v>
      </c>
      <c r="F27" s="43" t="s">
        <v>34</v>
      </c>
      <c r="G27" s="43"/>
      <c r="H27" s="43"/>
      <c r="I27" s="44"/>
    </row>
    <row r="28" spans="1:9" x14ac:dyDescent="0.35">
      <c r="A28" s="10"/>
      <c r="B28" s="11" t="s">
        <v>35</v>
      </c>
      <c r="C28" s="9">
        <f>[1]CSM!J25</f>
        <v>0</v>
      </c>
      <c r="D28" s="15">
        <f>[1]CSM!I25</f>
        <v>0</v>
      </c>
      <c r="E28" s="11" t="s">
        <v>36</v>
      </c>
      <c r="F28" s="31" t="s">
        <v>37</v>
      </c>
      <c r="G28" s="31"/>
      <c r="H28" s="11" t="s">
        <v>38</v>
      </c>
      <c r="I28" s="16" t="str">
        <f>IF(D32&gt;0,IF(D32&lt;D22,"No","Yes"),"No")</f>
        <v>No</v>
      </c>
    </row>
    <row r="29" spans="1:9" x14ac:dyDescent="0.35">
      <c r="A29" s="10"/>
      <c r="B29" s="11" t="s">
        <v>39</v>
      </c>
      <c r="C29" s="9">
        <f>[1]CSM!L25</f>
        <v>0</v>
      </c>
      <c r="D29" s="15">
        <f>[1]CSM!K25</f>
        <v>0</v>
      </c>
      <c r="E29" s="11" t="s">
        <v>40</v>
      </c>
      <c r="F29" s="31" t="s">
        <v>41</v>
      </c>
      <c r="G29" s="31"/>
      <c r="H29" s="9">
        <f>D12/20</f>
        <v>0</v>
      </c>
      <c r="I29" s="16" t="str">
        <f>IF(D32&gt;0,IF(D32&lt;D12/20,"No","Yes"),"No")</f>
        <v>No</v>
      </c>
    </row>
    <row r="30" spans="1:9" x14ac:dyDescent="0.35">
      <c r="A30" s="10"/>
      <c r="B30" s="11" t="s">
        <v>42</v>
      </c>
      <c r="C30" s="9">
        <f>[1]CSM!N25</f>
        <v>0</v>
      </c>
      <c r="D30" s="15">
        <f>[1]CSM!M25</f>
        <v>0</v>
      </c>
      <c r="E30" s="11" t="s">
        <v>43</v>
      </c>
      <c r="F30" s="31" t="s">
        <v>44</v>
      </c>
      <c r="G30" s="31"/>
      <c r="H30" s="9" t="str">
        <f>IF(D23=0,"",D12/D23)</f>
        <v/>
      </c>
      <c r="I30" s="16" t="str">
        <f>IF(D32&gt;0,IF(D32&lt;D12/D23,"No","Yes"),"No")</f>
        <v>No</v>
      </c>
    </row>
    <row r="31" spans="1:9" x14ac:dyDescent="0.35">
      <c r="A31" s="10"/>
      <c r="B31" s="11" t="s">
        <v>45</v>
      </c>
      <c r="C31" s="9">
        <f>[1]CSM!R25</f>
        <v>0</v>
      </c>
      <c r="D31" s="11"/>
      <c r="E31" s="17"/>
      <c r="F31" s="31" t="s">
        <v>46</v>
      </c>
      <c r="G31" s="31"/>
      <c r="H31" s="31"/>
      <c r="I31" s="16" t="str">
        <f>IF(I29="Yes","Yes",IF(I30="Yes","Yes","No"))</f>
        <v>No</v>
      </c>
    </row>
    <row r="32" spans="1:9" x14ac:dyDescent="0.35">
      <c r="A32" s="30" t="s">
        <v>47</v>
      </c>
      <c r="B32" s="31"/>
      <c r="C32" s="31"/>
      <c r="D32" s="9">
        <f>SUM(C26:C31)</f>
        <v>0</v>
      </c>
      <c r="E32" s="31" t="s">
        <v>48</v>
      </c>
      <c r="F32" s="31"/>
      <c r="G32" s="31"/>
      <c r="H32" s="15" t="str">
        <f>IF(I28="Yes",IF(I31="Yes","Yes","No"),"No")</f>
        <v>No</v>
      </c>
      <c r="I32" s="16"/>
    </row>
    <row r="33" spans="1:9" x14ac:dyDescent="0.35">
      <c r="A33" s="35" t="s">
        <v>49</v>
      </c>
      <c r="B33" s="36"/>
      <c r="C33" s="18"/>
      <c r="D33" s="37" t="s">
        <v>50</v>
      </c>
      <c r="E33" s="38"/>
      <c r="F33" s="38"/>
      <c r="G33" s="38"/>
      <c r="H33" s="38"/>
      <c r="I33" s="39"/>
    </row>
    <row r="34" spans="1:9" x14ac:dyDescent="0.35">
      <c r="A34" s="30" t="s">
        <v>51</v>
      </c>
      <c r="B34" s="31"/>
      <c r="C34" s="19"/>
      <c r="D34" s="20" t="s">
        <v>52</v>
      </c>
      <c r="E34" s="20" t="s">
        <v>53</v>
      </c>
      <c r="F34" s="20" t="s">
        <v>54</v>
      </c>
      <c r="G34" s="20" t="s">
        <v>55</v>
      </c>
      <c r="H34" s="20" t="s">
        <v>56</v>
      </c>
      <c r="I34" s="21"/>
    </row>
    <row r="35" spans="1:9" x14ac:dyDescent="0.35">
      <c r="A35" s="10"/>
      <c r="B35" s="11" t="s">
        <v>31</v>
      </c>
      <c r="C35" s="22"/>
      <c r="D35" s="11"/>
      <c r="E35" s="11"/>
      <c r="F35" s="11"/>
      <c r="G35" s="11"/>
      <c r="H35" s="11"/>
      <c r="I35" s="23" t="s">
        <v>57</v>
      </c>
    </row>
    <row r="36" spans="1:9" x14ac:dyDescent="0.35">
      <c r="A36" s="10"/>
      <c r="B36" s="11"/>
      <c r="C36" s="22"/>
      <c r="D36" s="11"/>
      <c r="E36" s="11"/>
      <c r="F36" s="11"/>
      <c r="G36" s="11"/>
      <c r="H36" s="11"/>
      <c r="I36" s="23" t="s">
        <v>58</v>
      </c>
    </row>
    <row r="37" spans="1:9" x14ac:dyDescent="0.35">
      <c r="A37" s="10"/>
      <c r="B37" s="11" t="s">
        <v>35</v>
      </c>
      <c r="C37" s="22"/>
      <c r="D37" s="11"/>
      <c r="E37" s="11"/>
      <c r="F37" s="11"/>
      <c r="G37" s="11"/>
      <c r="H37" s="11"/>
      <c r="I37" s="23" t="str">
        <f>CONCATENATE("/",E28)</f>
        <v>/MBTU</v>
      </c>
    </row>
    <row r="38" spans="1:9" x14ac:dyDescent="0.35">
      <c r="A38" s="10"/>
      <c r="B38" s="11" t="s">
        <v>39</v>
      </c>
      <c r="C38" s="22"/>
      <c r="D38" s="11"/>
      <c r="E38" s="11"/>
      <c r="F38" s="11"/>
      <c r="G38" s="11"/>
      <c r="H38" s="11"/>
      <c r="I38" s="23" t="str">
        <f t="shared" ref="I38" si="0">CONCATENATE("/",E29)</f>
        <v>/kgal</v>
      </c>
    </row>
    <row r="39" spans="1:9" x14ac:dyDescent="0.35">
      <c r="A39" s="10"/>
      <c r="B39" s="11" t="s">
        <v>42</v>
      </c>
      <c r="C39" s="22"/>
      <c r="D39" s="11"/>
      <c r="E39" s="11"/>
      <c r="F39" s="11"/>
      <c r="G39" s="11"/>
      <c r="H39" s="11"/>
      <c r="I39" s="23" t="str">
        <f>CONCATENATE("/",E30)</f>
        <v>/Gal</v>
      </c>
    </row>
    <row r="40" spans="1:9" x14ac:dyDescent="0.35">
      <c r="A40" s="10"/>
      <c r="B40" s="11" t="s">
        <v>45</v>
      </c>
      <c r="C40" s="22"/>
      <c r="D40" s="24"/>
      <c r="E40" s="25"/>
      <c r="F40" s="25"/>
      <c r="G40" s="25"/>
      <c r="H40" s="25"/>
      <c r="I40" s="26"/>
    </row>
    <row r="41" spans="1:9" x14ac:dyDescent="0.35">
      <c r="A41" s="35" t="s">
        <v>59</v>
      </c>
      <c r="B41" s="36"/>
      <c r="C41" s="22"/>
      <c r="D41" s="40"/>
      <c r="E41" s="41"/>
      <c r="F41" s="41"/>
      <c r="G41" s="41"/>
      <c r="H41" s="41"/>
      <c r="I41" s="42"/>
    </row>
    <row r="42" spans="1:9" x14ac:dyDescent="0.35">
      <c r="A42" s="30" t="s">
        <v>60</v>
      </c>
      <c r="B42" s="31"/>
      <c r="C42" s="31"/>
      <c r="D42" s="20"/>
      <c r="E42" s="31" t="s">
        <v>61</v>
      </c>
      <c r="F42" s="31"/>
      <c r="G42" s="31"/>
      <c r="H42" s="31"/>
      <c r="I42" s="27"/>
    </row>
    <row r="43" spans="1:9" ht="15" thickBot="1" x14ac:dyDescent="0.4">
      <c r="A43" s="32" t="s">
        <v>62</v>
      </c>
      <c r="B43" s="33"/>
      <c r="C43" s="33"/>
      <c r="D43" s="28"/>
      <c r="E43" s="33" t="s">
        <v>63</v>
      </c>
      <c r="F43" s="33"/>
      <c r="G43" s="33"/>
      <c r="H43" s="33"/>
      <c r="I43" s="29"/>
    </row>
    <row r="44" spans="1:9" x14ac:dyDescent="0.35">
      <c r="A44" s="2" t="s">
        <v>64</v>
      </c>
    </row>
    <row r="45" spans="1:9" x14ac:dyDescent="0.35">
      <c r="B45" s="2" t="s">
        <v>65</v>
      </c>
    </row>
    <row r="46" spans="1:9" x14ac:dyDescent="0.35">
      <c r="B46" s="2" t="s">
        <v>66</v>
      </c>
    </row>
    <row r="47" spans="1:9" x14ac:dyDescent="0.35">
      <c r="B47" s="2" t="s">
        <v>67</v>
      </c>
    </row>
    <row r="48" spans="1:9" x14ac:dyDescent="0.35">
      <c r="B48" s="2" t="s">
        <v>68</v>
      </c>
    </row>
    <row r="49" spans="2:9" x14ac:dyDescent="0.35">
      <c r="B49" s="34" t="s">
        <v>69</v>
      </c>
      <c r="C49" s="34"/>
      <c r="D49" s="34"/>
      <c r="E49" s="34"/>
      <c r="F49" s="34"/>
      <c r="G49" s="34"/>
      <c r="H49" s="34"/>
      <c r="I49" s="34"/>
    </row>
    <row r="50" spans="2:9" x14ac:dyDescent="0.35">
      <c r="B50" s="2" t="s">
        <v>70</v>
      </c>
    </row>
  </sheetData>
  <mergeCells count="49">
    <mergeCell ref="A5:B5"/>
    <mergeCell ref="C5:I5"/>
    <mergeCell ref="A2:I2"/>
    <mergeCell ref="A3:B3"/>
    <mergeCell ref="C3:I3"/>
    <mergeCell ref="A4:B4"/>
    <mergeCell ref="C4:I4"/>
    <mergeCell ref="E13:I15"/>
    <mergeCell ref="A6:B6"/>
    <mergeCell ref="C6:I6"/>
    <mergeCell ref="A7:B7"/>
    <mergeCell ref="C7:D7"/>
    <mergeCell ref="A8:C8"/>
    <mergeCell ref="A9:C9"/>
    <mergeCell ref="A10:C10"/>
    <mergeCell ref="A11:C11"/>
    <mergeCell ref="A12:C12"/>
    <mergeCell ref="A13:C13"/>
    <mergeCell ref="D13:D15"/>
    <mergeCell ref="H24:I24"/>
    <mergeCell ref="E16:I16"/>
    <mergeCell ref="A17:C17"/>
    <mergeCell ref="A18:C18"/>
    <mergeCell ref="F18:I18"/>
    <mergeCell ref="A19:C19"/>
    <mergeCell ref="A20:C20"/>
    <mergeCell ref="A21:C21"/>
    <mergeCell ref="A22:C22"/>
    <mergeCell ref="A23:C23"/>
    <mergeCell ref="A24:C24"/>
    <mergeCell ref="E24:G24"/>
    <mergeCell ref="A41:B41"/>
    <mergeCell ref="D41:I41"/>
    <mergeCell ref="A25:C25"/>
    <mergeCell ref="F27:I27"/>
    <mergeCell ref="F28:G28"/>
    <mergeCell ref="F29:G29"/>
    <mergeCell ref="F30:G30"/>
    <mergeCell ref="F31:H31"/>
    <mergeCell ref="A32:C32"/>
    <mergeCell ref="E32:G32"/>
    <mergeCell ref="A33:B33"/>
    <mergeCell ref="D33:I33"/>
    <mergeCell ref="A34:B34"/>
    <mergeCell ref="A42:C42"/>
    <mergeCell ref="E42:H42"/>
    <mergeCell ref="A43:C43"/>
    <mergeCell ref="E43:H43"/>
    <mergeCell ref="B49:I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Velasquez, Rina</dc:creator>
  <cp:lastModifiedBy>Velasquez, Rina</cp:lastModifiedBy>
  <dcterms:created xsi:type="dcterms:W3CDTF">2022-05-27T16:12:01Z</dcterms:created>
  <dcterms:modified xsi:type="dcterms:W3CDTF">2022-05-27T16:45:51Z</dcterms:modified>
</cp:coreProperties>
</file>